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ing Capital Calculator" sheetId="1" state="visible" r:id="rId3"/>
    <sheet name="12-Month Tren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<sst xmlns="http://schemas.openxmlformats.org/spreadsheetml/2006/main" count="43" uniqueCount="40">
  <si>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AnalystNook — Working Capital Calculator</t>
  </si>
  <si>
    <t xml:space="preserve">Enter your current assets and current liabilities below. Pre-loaded with sample numbers.</t>
  </si>
  <si>
    <t xml:space="preserve">Current Assets</t>
  </si>
  <si>
    <t xml:space="preserve">Cash &amp; cash equivalents</t>
  </si>
  <si>
    <t xml:space="preserve">Accounts receivable</t>
  </si>
  <si>
    <t xml:space="preserve">Inventory</t>
  </si>
  <si>
    <t xml:space="preserve">Prepaid expenses &amp; other current assets</t>
  </si>
  <si>
    <t xml:space="preserve">Total Current Assets</t>
  </si>
  <si>
    <t xml:space="preserve">Current Liabilities</t>
  </si>
  <si>
    <t xml:space="preserve">Accounts payable</t>
  </si>
  <si>
    <t xml:space="preserve">Short-term debt &amp; current portion of loans</t>
  </si>
  <si>
    <t xml:space="preserve">Accrued expenses &amp; wages payable</t>
  </si>
  <si>
    <t xml:space="preserve">Other current liabilities</t>
  </si>
  <si>
    <t xml:space="preserve">Total Current Liabilities</t>
  </si>
  <si>
    <t xml:space="preserve">Results</t>
  </si>
  <si>
    <t xml:space="preserve">Net Working Capital</t>
  </si>
  <si>
    <t xml:space="preserve">Working Capital Ratio (Current Ratio)</t>
  </si>
  <si>
    <t xml:space="preserve">Quick Ratio (excludes inventory)</t>
  </si>
  <si>
    <t xml:space="preserve">Working Capital as % of Current Assets</t>
  </si>
  <si>
    <t xml:space="preserve">How to read your ratio:</t>
  </si>
  <si>
    <t xml:space="preserve">• Ratio above 2.0x — plenty of cushion, but cash may be sitting idle instead of working for you.</t>
  </si>
  <si>
    <t xml:space="preserve">• Ratio between 1.2x and 2.0x — generally healthy for most small businesses.</t>
  </si>
  <si>
    <t xml:space="preserve">• Ratio between 1.0x and 1.2x — tight; a slow month could strain bill payments.</t>
  </si>
  <si>
    <t xml:space="preserve">• Ratio below 1.0x — current liabilities exceed current assets; a real warning sign.</t>
  </si>
  <si>
    <t xml:space="preserve">Source: category structure follows standard current-asset / current-liability classification used in GAAP balance sheets.</t>
  </si>
  <si>
    <t xml:space="preserve">Working Capital — 12-Month Trend</t>
  </si>
  <si>
    <t xml:space="preserve">Month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</si>
  <si>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</si>
  <si>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</si>
  <si>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</si>
  <si>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</si>
  <si>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</si>
  <si>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</si>
  <si>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</si>
  <si>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</si>
  <si>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</si>
  <si>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</si>
  <si>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</si>
  <si>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</si>
  <si>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Enter your own month-by-month totals in the blue cells above to see your working capital trend.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</si>
</sst>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0\x"/>
    <numFmt numFmtId="167" formatCode="0.0%;\(0.0%\);\-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1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595959"/>
      <name val="Arial"/>
      <family val="0"/>
      <charset val="1"/>
    </font>
    <font>
      <i val="true"/>
      <sz val="8"/>
      <color rgb="FF7F7F7F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F2F5FA"/>
      </patternFill>
    </fill>
    <fill>
      <patternFill patternType="solid">
        <fgColor rgb="FFF2F5FA"/>
        <bgColor rgb="FFFFFFFF"/>
      </patternFill>
    </fill>
    <fill>
      <patternFill patternType="solid">
        <fgColor rgb="FF2F5AA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7A44B"/>
      <rgbColor rgb="FF800080"/>
      <rgbColor rgb="FF008080"/>
      <rgbColor rgb="FFBFBFBF"/>
      <rgbColor rgb="FF7F7F7F"/>
      <rgbColor rgb="FF8EA5CA"/>
      <rgbColor rgb="FFAA433F"/>
      <rgbColor rgb="FFFFF2CC"/>
      <rgbColor rgb="FFF2F5FA"/>
      <rgbColor rgb="FF660066"/>
      <rgbColor rgb="FFCC8F8E"/>
      <rgbColor rgb="FF2F5A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3C992"/>
      <rgbColor rgb="FFFFFF99"/>
      <rgbColor rgb="FF8CBFD2"/>
      <rgbColor rgb="FFFF99CC"/>
      <rgbColor rgb="FF878787"/>
      <rgbColor rgb="FFF5B089"/>
      <rgbColor rgb="FF3366FF"/>
      <rgbColor rgb="FF33CCCC"/>
      <rgbColor rgb="FF99CC00"/>
      <rgbColor rgb="FFFFCC00"/>
      <rgbColor rgb="FFDB8238"/>
      <rgbColor rgb="FFFF6600"/>
      <rgbColor rgb="FF6F568D"/>
      <rgbColor rgb="FFA596B9"/>
      <rgbColor rgb="FF1F3864"/>
      <rgbColor rgb="FF3D97AF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Working Capital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2f5aa8"/>
            </a:solidFill>
            <a:ln w="24840">
              <a:solidFill>
                <a:srgbClr val="2f5aa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Trend'!$B$6</c:f>
              <c:numCache>
                <c:formatCode>\$#,##0;"($"#,##0\);\-</c:formatCode>
                <c:ptCount val="1"/>
                <c:pt idx="0">
                  <c:v>46427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aa433f"/>
            </a:solidFill>
            <a:ln w="2844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Trend'!$C$6</c:f>
              <c:numCache>
                <c:formatCode>\$#,##0;"($"#,##0\);\-</c:formatCode>
                <c:ptCount val="1"/>
                <c:pt idx="0">
                  <c:v>49186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87a44b"/>
            </a:solidFill>
            <a:ln w="2844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Trend'!$D$6</c:f>
              <c:numCache>
                <c:formatCode>\$#,##0;"($"#,##0\);\-</c:formatCode>
                <c:ptCount val="1"/>
                <c:pt idx="0">
                  <c:v>49038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6f568d"/>
            </a:solidFill>
            <a:ln w="2844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Trend'!$E$6</c:f>
              <c:numCache>
                <c:formatCode>\$#,##0;"($"#,##0\);\-</c:formatCode>
                <c:ptCount val="1"/>
                <c:pt idx="0">
                  <c:v>47592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3d97af"/>
            </a:solidFill>
            <a:ln w="2844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Trend'!$F$6</c:f>
              <c:numCache>
                <c:formatCode>\$#,##0;"($"#,##0\);\-</c:formatCode>
                <c:ptCount val="1"/>
                <c:pt idx="0">
                  <c:v>48751</c:v>
                </c:pt>
              </c:numCache>
            </c:numRef>
          </c:val>
          <c:smooth val="1"/>
        </c:ser>
        <c:ser>
          <c:idx val="5"/>
          <c:order val="5"/>
          <c:spPr>
            <a:solidFill>
              <a:srgbClr val="db8238"/>
            </a:solidFill>
            <a:ln w="2844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Trend'!$G$6</c:f>
              <c:numCache>
                <c:formatCode>\$#,##0;"($"#,##0\);\-</c:formatCode>
                <c:ptCount val="1"/>
                <c:pt idx="0">
                  <c:v>50794</c:v>
                </c:pt>
              </c:numCache>
            </c:numRef>
          </c:val>
          <c:smooth val="1"/>
        </c:ser>
        <c:ser>
          <c:idx val="6"/>
          <c:order val="6"/>
          <c:spPr>
            <a:solidFill>
              <a:srgbClr val="8ea5ca"/>
            </a:solidFill>
            <a:ln w="2844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Trend'!$H$6</c:f>
              <c:numCache>
                <c:formatCode>\$#,##0;"($"#,##0\);\-</c:formatCode>
                <c:ptCount val="1"/>
                <c:pt idx="0">
                  <c:v>51738</c:v>
                </c:pt>
              </c:numCache>
            </c:numRef>
          </c:val>
          <c:smooth val="1"/>
        </c:ser>
        <c:ser>
          <c:idx val="7"/>
          <c:order val="7"/>
          <c:spPr>
            <a:solidFill>
              <a:srgbClr val="cc8f8e"/>
            </a:solidFill>
            <a:ln w="2844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Trend'!$I$6</c:f>
              <c:numCache>
                <c:formatCode>\$#,##0;"($"#,##0\);\-</c:formatCode>
                <c:ptCount val="1"/>
                <c:pt idx="0">
                  <c:v>52879</c:v>
                </c:pt>
              </c:numCache>
            </c:numRef>
          </c:val>
          <c:smooth val="1"/>
        </c:ser>
        <c:ser>
          <c:idx val="8"/>
          <c:order val="8"/>
          <c:spPr>
            <a:solidFill>
              <a:srgbClr val="b3c992"/>
            </a:solidFill>
            <a:ln w="28440">
              <a:solidFill>
                <a:srgbClr val="b3c99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Trend'!$J$6</c:f>
              <c:numCache>
                <c:formatCode>\$#,##0;"($"#,##0\);\-</c:formatCode>
                <c:ptCount val="1"/>
                <c:pt idx="0">
                  <c:v>54532</c:v>
                </c:pt>
              </c:numCache>
            </c:numRef>
          </c:val>
          <c:smooth val="1"/>
        </c:ser>
        <c:ser>
          <c:idx val="9"/>
          <c:order val="9"/>
          <c:spPr>
            <a:solidFill>
              <a:srgbClr val="a596b9"/>
            </a:solidFill>
            <a:ln w="28440">
              <a:solidFill>
                <a:srgbClr val="a596b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Trend'!$K$6</c:f>
              <c:numCache>
                <c:formatCode>\$#,##0;"($"#,##0\);\-</c:formatCode>
                <c:ptCount val="1"/>
                <c:pt idx="0">
                  <c:v>56692</c:v>
                </c:pt>
              </c:numCache>
            </c:numRef>
          </c:val>
          <c:smooth val="1"/>
        </c:ser>
        <c:ser>
          <c:idx val="10"/>
          <c:order val="10"/>
          <c:spPr>
            <a:solidFill>
              <a:srgbClr val="8cbfd2"/>
            </a:solidFill>
            <a:ln w="28440">
              <a:solidFill>
                <a:srgbClr val="8cbfd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Trend'!$L$6</c:f>
              <c:numCache>
                <c:formatCode>\$#,##0;"($"#,##0\);\-</c:formatCode>
                <c:ptCount val="1"/>
                <c:pt idx="0">
                  <c:v>60428</c:v>
                </c:pt>
              </c:numCache>
            </c:numRef>
          </c:val>
          <c:smooth val="1"/>
        </c:ser>
        <c:ser>
          <c:idx val="11"/>
          <c:order val="11"/>
          <c:spPr>
            <a:solidFill>
              <a:srgbClr val="f5b089"/>
            </a:solidFill>
            <a:ln w="28440">
              <a:solidFill>
                <a:srgbClr val="f5b08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Trend'!$M$6</c:f>
              <c:numCache>
                <c:formatCode>\$#,##0;"($"#,##0\);\-</c:formatCode>
                <c:ptCount val="1"/>
                <c:pt idx="0">
                  <c:v>60388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3225693"/>
        <c:axId val="9808013"/>
      </c:lineChart>
      <c:catAx>
        <c:axId val="6322569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08013"/>
        <c:crosses val="autoZero"/>
        <c:auto val="1"/>
        <c:lblAlgn val="ctr"/>
        <c:lblOffset val="100"/>
        <c:noMultiLvlLbl val="0"/>
      </c:catAx>
      <c:valAx>
        <c:axId val="98080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Net Working Capital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2256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</xdr:row>
      <xdr:rowOff>160560</xdr:rowOff>
    </xdr:from>
    <xdr:to>
      <xdr:col>11</xdr:col>
      <xdr:colOff>165960</xdr:colOff>
      <xdr:row>22</xdr:row>
      <xdr:rowOff>182520</xdr:rowOff>
    </xdr:to>
    <xdr:graphicFrame>
      <xdr:nvGraphicFramePr>
        <xdr:cNvPr id="0" name="Chart 1"/>
        <xdr:cNvGraphicFramePr/>
      </xdr:nvGraphicFramePr>
      <xdr:xfrm>
        <a:off x="1550520" y="152388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7" min="6" style="0" width="16"/>
  </cols>
  <sheetData>
    <row r="1" customFormat="false" ht="19.7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/>
    </row>
    <row r="5" customFormat="false" ht="15" hidden="false" customHeight="false" outlineLevel="0" collapsed="false">
      <c r="A5" s="4" t="s">
        <v>3</v>
      </c>
      <c r="B5" s="5" t="n">
        <v>18500</v>
      </c>
    </row>
    <row r="6" customFormat="false" ht="15" hidden="false" customHeight="false" outlineLevel="0" collapsed="false">
      <c r="A6" s="4" t="s">
        <v>4</v>
      </c>
      <c r="B6" s="5" t="n">
        <v>32000</v>
      </c>
    </row>
    <row r="7" customFormat="false" ht="15" hidden="false" customHeight="false" outlineLevel="0" collapsed="false">
      <c r="A7" s="4" t="s">
        <v>5</v>
      </c>
      <c r="B7" s="5" t="n">
        <v>21500</v>
      </c>
    </row>
    <row r="8" customFormat="false" ht="15" hidden="false" customHeight="false" outlineLevel="0" collapsed="false">
      <c r="A8" s="4" t="s">
        <v>6</v>
      </c>
      <c r="B8" s="5" t="n">
        <v>4200</v>
      </c>
    </row>
    <row r="9" customFormat="false" ht="15" hidden="false" customHeight="false" outlineLevel="0" collapsed="false">
      <c r="A9" s="6" t="s">
        <v>7</v>
      </c>
      <c r="B9" s="7" t="n">
        <f aca="false">SUM(B5:B8)</f>
        <v>76200</v>
      </c>
    </row>
    <row r="11" customFormat="false" ht="15" hidden="false" customHeight="false" outlineLevel="0" collapsed="false">
      <c r="A11" s="8" t="s">
        <v>8</v>
      </c>
      <c r="B11" s="8"/>
    </row>
    <row r="12" customFormat="false" ht="15" hidden="false" customHeight="false" outlineLevel="0" collapsed="false">
      <c r="A12" s="4" t="s">
        <v>9</v>
      </c>
      <c r="B12" s="5" t="n">
        <v>15800</v>
      </c>
    </row>
    <row r="13" customFormat="false" ht="15" hidden="false" customHeight="false" outlineLevel="0" collapsed="false">
      <c r="A13" s="4" t="s">
        <v>10</v>
      </c>
      <c r="B13" s="5" t="n">
        <v>6000</v>
      </c>
    </row>
    <row r="14" customFormat="false" ht="15" hidden="false" customHeight="false" outlineLevel="0" collapsed="false">
      <c r="A14" s="4" t="s">
        <v>11</v>
      </c>
      <c r="B14" s="5" t="n">
        <v>5400</v>
      </c>
    </row>
    <row r="15" customFormat="false" ht="15" hidden="false" customHeight="false" outlineLevel="0" collapsed="false">
      <c r="A15" s="4" t="s">
        <v>12</v>
      </c>
      <c r="B15" s="5" t="n">
        <v>2600</v>
      </c>
    </row>
    <row r="16" customFormat="false" ht="15" hidden="false" customHeight="false" outlineLevel="0" collapsed="false">
      <c r="A16" s="6" t="s">
        <v>13</v>
      </c>
      <c r="B16" s="7" t="n">
        <f aca="false">SUM(B12:B15)</f>
        <v>29800</v>
      </c>
    </row>
    <row r="18" customFormat="false" ht="15" hidden="false" customHeight="false" outlineLevel="0" collapsed="false">
      <c r="A18" s="9" t="s">
        <v>14</v>
      </c>
      <c r="B18" s="9"/>
    </row>
    <row r="19" customFormat="false" ht="15" hidden="false" customHeight="false" outlineLevel="0" collapsed="false">
      <c r="A19" s="10" t="s">
        <v>15</v>
      </c>
      <c r="B19" s="11" t="n">
        <f aca="false">B9-B16</f>
        <v>46400</v>
      </c>
    </row>
    <row r="20" customFormat="false" ht="15" hidden="false" customHeight="false" outlineLevel="0" collapsed="false">
      <c r="A20" s="4" t="s">
        <v>16</v>
      </c>
      <c r="B20" s="12" t="n">
        <f aca="false">IFERROR(B9/B16,0)</f>
        <v>2.55704697986577</v>
      </c>
    </row>
    <row r="21" customFormat="false" ht="15" hidden="false" customHeight="false" outlineLevel="0" collapsed="false">
      <c r="A21" s="4" t="s">
        <v>17</v>
      </c>
      <c r="B21" s="13" t="n">
        <f aca="false">IFERROR((B9-B7)/B16,0)</f>
        <v>1.83557046979866</v>
      </c>
    </row>
    <row r="22" customFormat="false" ht="15" hidden="false" customHeight="false" outlineLevel="0" collapsed="false">
      <c r="A22" s="4" t="s">
        <v>18</v>
      </c>
      <c r="B22" s="14" t="n">
        <f aca="false">IFERROR(B19/B9,0)</f>
        <v>0.608923884514436</v>
      </c>
    </row>
    <row r="24" customFormat="false" ht="15" hidden="false" customHeight="false" outlineLevel="0" collapsed="false">
      <c r="A24" s="15" t="s">
        <v>19</v>
      </c>
    </row>
    <row r="25" customFormat="false" ht="13.5" hidden="false" customHeight="true" outlineLevel="0" collapsed="false">
      <c r="A25" s="16" t="s">
        <v>20</v>
      </c>
      <c r="B25" s="16"/>
      <c r="C25" s="16"/>
    </row>
    <row r="26" customFormat="false" ht="13.5" hidden="false" customHeight="true" outlineLevel="0" collapsed="false">
      <c r="A26" s="16" t="s">
        <v>21</v>
      </c>
      <c r="B26" s="16"/>
      <c r="C26" s="16"/>
    </row>
    <row r="27" customFormat="false" ht="13.5" hidden="false" customHeight="true" outlineLevel="0" collapsed="false">
      <c r="A27" s="16" t="s">
        <v>22</v>
      </c>
      <c r="B27" s="16"/>
      <c r="C27" s="16"/>
    </row>
    <row r="28" customFormat="false" ht="13.5" hidden="false" customHeight="true" outlineLevel="0" collapsed="false">
      <c r="A28" s="16" t="s">
        <v>23</v>
      </c>
      <c r="B28" s="16"/>
      <c r="C28" s="16"/>
    </row>
    <row r="30" customFormat="false" ht="15" hidden="false" customHeight="false" outlineLevel="0" collapsed="false">
      <c r="A30" s="17" t="s">
        <v>24</v>
      </c>
      <c r="B30" s="17"/>
      <c r="C30" s="17"/>
      <c r="D30" s="17"/>
      <c r="E30" s="17"/>
    </row>
  </sheetData>
  <mergeCells count="10">
    <mergeCell ref="A1:C1"/>
    <mergeCell ref="A2:C2"/>
    <mergeCell ref="A4:B4"/>
    <mergeCell ref="A11:B11"/>
    <mergeCell ref="A18:B18"/>
    <mergeCell ref="A25:C25"/>
    <mergeCell ref="A26:C26"/>
    <mergeCell ref="A27:C27"/>
    <mergeCell ref="A28:C28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3" min="2" style="0" width="11"/>
  </cols>
  <sheetData>
    <row r="1" customFormat="false" ht="17.35" hidden="false" customHeight="false" outlineLevel="0" collapsed="false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customFormat="false" ht="15" hidden="false" customHeight="false" outlineLevel="0" collapsed="false">
      <c r="A3" s="19" t="s">
        <v>26</v>
      </c>
      <c r="B3" s="20" t="s">
        <v>27</v>
      </c>
      <c r="C3" s="20" t="s">
        <v>28</v>
      </c>
      <c r="D3" s="20" t="s">
        <v>29</v>
      </c>
      <c r="E3" s="20" t="s">
        <v>30</v>
      </c>
      <c r="F3" s="20" t="s">
        <v>31</v>
      </c>
      <c r="G3" s="20" t="s">
        <v>32</v>
      </c>
      <c r="H3" s="20" t="s">
        <v>33</v>
      </c>
      <c r="I3" s="20" t="s">
        <v>34</v>
      </c>
      <c r="J3" s="20" t="s">
        <v>35</v>
      </c>
      <c r="K3" s="20" t="s">
        <v>36</v>
      </c>
      <c r="L3" s="20" t="s">
        <v>37</v>
      </c>
      <c r="M3" s="20" t="s">
        <v>38</v>
      </c>
    </row>
    <row r="4" customFormat="false" ht="15" hidden="false" customHeight="false" outlineLevel="0" collapsed="false">
      <c r="A4" s="10" t="s">
        <v>7</v>
      </c>
      <c r="B4" s="21" t="n">
        <v>75395</v>
      </c>
      <c r="C4" s="21" t="n">
        <v>78414</v>
      </c>
      <c r="D4" s="21" t="n">
        <v>79412</v>
      </c>
      <c r="E4" s="21" t="n">
        <v>78751</v>
      </c>
      <c r="F4" s="21" t="n">
        <v>80181</v>
      </c>
      <c r="G4" s="21" t="n">
        <v>81853</v>
      </c>
      <c r="H4" s="21" t="n">
        <v>84999</v>
      </c>
      <c r="I4" s="21" t="n">
        <v>85148</v>
      </c>
      <c r="J4" s="21" t="n">
        <v>88975</v>
      </c>
      <c r="K4" s="21" t="n">
        <v>90269</v>
      </c>
      <c r="L4" s="21" t="n">
        <v>93617</v>
      </c>
      <c r="M4" s="21" t="n">
        <v>94603</v>
      </c>
    </row>
    <row r="5" customFormat="false" ht="15" hidden="false" customHeight="false" outlineLevel="0" collapsed="false">
      <c r="A5" s="10" t="s">
        <v>13</v>
      </c>
      <c r="B5" s="21" t="n">
        <v>28968</v>
      </c>
      <c r="C5" s="21" t="n">
        <v>29228</v>
      </c>
      <c r="D5" s="21" t="n">
        <v>30374</v>
      </c>
      <c r="E5" s="21" t="n">
        <v>31159</v>
      </c>
      <c r="F5" s="21" t="n">
        <v>31430</v>
      </c>
      <c r="G5" s="21" t="n">
        <v>31059</v>
      </c>
      <c r="H5" s="21" t="n">
        <v>33261</v>
      </c>
      <c r="I5" s="21" t="n">
        <v>32269</v>
      </c>
      <c r="J5" s="21" t="n">
        <v>34443</v>
      </c>
      <c r="K5" s="21" t="n">
        <v>33577</v>
      </c>
      <c r="L5" s="21" t="n">
        <v>33189</v>
      </c>
      <c r="M5" s="21" t="n">
        <v>34215</v>
      </c>
    </row>
    <row r="6" customFormat="false" ht="15" hidden="false" customHeight="false" outlineLevel="0" collapsed="false">
      <c r="A6" s="10" t="s">
        <v>15</v>
      </c>
      <c r="B6" s="22" t="n">
        <f aca="false">B4-B5</f>
        <v>46427</v>
      </c>
      <c r="C6" s="22" t="n">
        <f aca="false">C4-C5</f>
        <v>49186</v>
      </c>
      <c r="D6" s="22" t="n">
        <f aca="false">D4-D5</f>
        <v>49038</v>
      </c>
      <c r="E6" s="22" t="n">
        <f aca="false">E4-E5</f>
        <v>47592</v>
      </c>
      <c r="F6" s="22" t="n">
        <f aca="false">F4-F5</f>
        <v>48751</v>
      </c>
      <c r="G6" s="22" t="n">
        <f aca="false">G4-G5</f>
        <v>50794</v>
      </c>
      <c r="H6" s="22" t="n">
        <f aca="false">H4-H5</f>
        <v>51738</v>
      </c>
      <c r="I6" s="22" t="n">
        <f aca="false">I4-I5</f>
        <v>52879</v>
      </c>
      <c r="J6" s="22" t="n">
        <f aca="false">J4-J5</f>
        <v>54532</v>
      </c>
      <c r="K6" s="22" t="n">
        <f aca="false">K4-K5</f>
        <v>56692</v>
      </c>
      <c r="L6" s="22" t="n">
        <f aca="false">L4-L5</f>
        <v>60428</v>
      </c>
      <c r="M6" s="22" t="n">
        <f aca="false">M4-M5</f>
        <v>60388</v>
      </c>
    </row>
    <row r="25" customFormat="false" ht="15" hidden="false" customHeight="false" outlineLevel="0" collapsed="false">
      <c r="A25" s="23" t="s">
        <v>39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</sheetData>
  <mergeCells count="2">
    <mergeCell ref="A1:M1"/>
    <mergeCell ref="A25:M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2026-09-07T18:26:33Z</dcterms:created>
  <dc:creator>openpyxl</dc:creator>
  <dc:description/>
  <dc:language>en-US</dc:language>
  <cp:lastModifiedBy/>
  <dcterms:modified xsi:type="dcterms:W3CDTF">2026-09-07T18:26:41Z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