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xpense Report" sheetId="2" state="visible" r:id="rId4"/>
    <sheet name="Category 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<sst xmlns="http://schemas.openxmlformats.org/spreadsheetml/2006/main" count="82" uniqueCount="63">
  <si>
    <t xml:space="preserve">Expense Report Template</t>
  </si>
  <si>
    <t xml:space="preserve">Free Excel template from AnalystNook.com</t>
  </si>
  <si>
    <t xml:space="preserve">How this workbook is organized</t>
  </si>
  <si>
    <t xml:space="preserve">Expense Report — log every expense here as it happens: date, who spent it, what category it falls into, the amount, and whether you have a receipt. Totals and category subtotals calculate automatically at the bottom.</t>
  </si>
  <si>
    <t xml:space="preserve">Category Summary — a month-by-category breakdown that pulls automatically from the Expense Report tab. Use it to see spending patterns and to fill out a reimbursement or tax-prep summary without re-adding anything by hand.</t>
  </si>
  <si>
    <t xml:space="preserve">How to use it</t>
  </si>
  <si>
    <t xml:space="preserve">1. Go to the Expense Report tab and clear the sample rows (rows 6-8) once you understand the format.</t>
  </si>
  <si>
    <t xml:space="preserve">2. Enter each expense as it happens — date, employee, category, description, amount, and whether a receipt is attached. Don't skip the receipt column; it's the first thing an auditor or accountant checks.</t>
  </si>
  <si>
    <t xml:space="preserve">3. Pick the category from the dropdown in column C so the Category Summary tab totals correctly. If you need a category that isn't listed, add it to the list in cell H2 on the Expense Report tab.</t>
  </si>
  <si>
    <t xml:space="preserve">4. Check the Category Summary tab any time — it updates automatically as you add rows.</t>
  </si>
  <si>
    <t xml:space="preserve">5. At month-end or reimbursement time, use the Total column and the category subtotals to close out the period, then start a fresh log for the next one (or keep logging continuously — the formulas don't care how many rows you use).</t>
  </si>
  <si>
    <t xml:space="preserve">Color legend</t>
  </si>
  <si>
    <t xml:space="preserve">Blue text on a yellow cell = enter your own data here.</t>
  </si>
  <si>
    <t xml:space="preserve">Black text = a formula. Don't type over these — they calculate automatically from your entries.</t>
  </si>
  <si>
    <t xml:space="preserve">A note on what this template won't do</t>
  </si>
  <si>
    <t xml:space="preserve">It won't submit expenses for approval or reimburse anyone automatically — it's a log and a summary, not an approval workflow. For a very small team, most owners just email the finished sheet to whoever signs off. For a larger team, this is a good starting structure before you outgrow it and move to dedicated expense software.</t>
  </si>
  <si>
    <t xml:space="preserve">Source: analystnook.com/expense-report-template/ — download updates and more free tools there.</t>
  </si>
  <si>
    <t xml:space="preserve">Expense Report</t>
  </si>
  <si>
    <t xml:space="preserve">Enter one row per expense. Totals below update automatically.</t>
  </si>
  <si>
    <t xml:space="preserve">Category list (edit to customize):</t>
  </si>
  <si>
    <t xml:space="preserve">Travel</t>
  </si>
  <si>
    <t xml:space="preserve">Date</t>
  </si>
  <si>
    <t xml:space="preserve">Employee</t>
  </si>
  <si>
    <t xml:space="preserve">Category</t>
  </si>
  <si>
    <t xml:space="preserve">Description</t>
  </si>
  <si>
    <t xml:space="preserve">Amount</t>
  </si>
  <si>
    <t xml:space="preserve">Receipt Attached?</t>
  </si>
  <si>
    <t xml:space="preserve">Notes</t>
  </si>
  <si>
    <t xml:space="preserve">Meals &amp; Entertainment</t>
  </si>
  <si>
    <t xml:space="preserve">J. Alvarez</t>
  </si>
  <si>
    <t xml:space="preserve">Round-trip flight, client site visit</t>
  </si>
  <si>
    <t xml:space="preserve">Yes</t>
  </si>
  <si>
    <t xml:space="preserve">Office Supplies</t>
  </si>
  <si>
    <t xml:space="preserve">Client lunch (3 people)</t>
  </si>
  <si>
    <t xml:space="preserve">Software &amp; Subscriptions</t>
  </si>
  <si>
    <t xml:space="preserve">M. Chen</t>
  </si>
  <si>
    <t xml:space="preserve">Annual design tool renewal</t>
  </si>
  <si>
    <t xml:space="preserve">No</t>
  </si>
  <si>
    <t xml:space="preserve">Receipt requested from vendor</t>
  </si>
  <si>
    <t xml:space="preserve">Mileage</t>
  </si>
  <si>
    <t xml:space="preserve">Lodging</t>
  </si>
  <si>
    <t xml:space="preserve">Other</t>
  </si>
  <si>
    <t xml:space="preserve">TOTAL EXPENSES</t>
  </si>
  <si>
    <t xml:space="preserve">Rows missing a receipt</t>
  </si>
  <si>
    <t xml:space="preserve">Subtotal by Category</t>
  </si>
  <si>
    <t xml:space="preserve">Monthly Category Summary</t>
  </si>
  <si>
    <t xml:space="preserve">Pulls automatically from the Expense Report tab — nothing to enter here.</t>
  </si>
  <si>
    <t xml:space="preserve">Month</t>
  </si>
  <si>
    <t xml:space="preserve">Total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</si>
  <si>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</si>
  <si>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</si>
  <si>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</si>
  <si>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</si>
  <si>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</si>
  <si>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</si>
  <si>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</si>
  <si>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</si>
  <si>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</si>
  <si>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</si>
  <si>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</si>
  <si>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</si>
  <si>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 Total</t>
  </si>
  <si>
    <t xml:space="preserve">Note: dates are matched to calendar year 2026. If you're logging a different year, adjust the DATE(2026,...) references in this tab's formulas.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</si>
</sst>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"/>
    <numFmt numFmtId="167" formatCode="\$#,##0.00;&quot;($&quot;#,##0.0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A2B4C"/>
      <name val="Calibri"/>
      <family val="0"/>
      <charset val="1"/>
    </font>
    <font>
      <i val="true"/>
      <sz val="11"/>
      <color rgb="FF565B6B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sz val="11"/>
      <color rgb="FF1C2130"/>
      <name val="Calibri"/>
      <family val="0"/>
      <charset val="1"/>
    </font>
    <font>
      <i val="true"/>
      <sz val="9"/>
      <color rgb="FF565B6B"/>
      <name val="Calibri"/>
      <family val="0"/>
      <charset val="1"/>
    </font>
    <font>
      <b val="true"/>
      <sz val="18"/>
      <color rgb="FF1A2B4C"/>
      <name val="Calibri"/>
      <family val="0"/>
      <charset val="1"/>
    </font>
    <font>
      <i val="true"/>
      <sz val="10"/>
      <color rgb="FF565B6B"/>
      <name val="Calibri"/>
      <family val="0"/>
      <charset val="1"/>
    </font>
    <font>
      <b val="true"/>
      <sz val="9"/>
      <color rgb="FF565B6B"/>
      <name val="Calibri"/>
      <family val="0"/>
      <charset val="1"/>
    </font>
    <font>
      <sz val="10"/>
      <color rgb="FF1C213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000FF"/>
      <name val="Calibri"/>
      <family val="0"/>
      <charset val="1"/>
    </font>
    <font>
      <b val="true"/>
      <sz val="11"/>
      <color rgb="FF1A2B4C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sz val="10"/>
      <color rgb="FF565B6B"/>
      <name val="Calibri"/>
      <family val="0"/>
      <charset val="1"/>
    </font>
    <font>
      <b val="true"/>
      <sz val="10"/>
      <color rgb="FF1A2B4C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E6"/>
        <bgColor rgb="FFFFFDF5"/>
      </patternFill>
    </fill>
    <fill>
      <patternFill patternType="solid">
        <fgColor rgb="FFFFFDF5"/>
        <bgColor rgb="FFFFFFFF"/>
      </patternFill>
    </fill>
    <fill>
      <patternFill patternType="solid">
        <fgColor rgb="FFE5ECF8"/>
        <bgColor rgb="FFFAF1DE"/>
      </patternFill>
    </fill>
    <fill>
      <patternFill patternType="solid">
        <fgColor rgb="FFB8791A"/>
        <bgColor rgb="FFFF6600"/>
      </patternFill>
    </fill>
    <fill>
      <patternFill patternType="solid">
        <fgColor rgb="FFFAF1DE"/>
        <bgColor rgb="FFFFF9E6"/>
      </patternFill>
    </fill>
    <fill>
      <patternFill patternType="solid">
        <fgColor rgb="FF2F5AA8"/>
        <bgColor rgb="FF565B6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ED3"/>
      </left>
      <right style="thin">
        <color rgb="FFE2DED3"/>
      </right>
      <top style="thin">
        <color rgb="FFE2DED3"/>
      </top>
      <bottom style="thin">
        <color rgb="FFE2DE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791A"/>
      <rgbColor rgb="FF800080"/>
      <rgbColor rgb="FF008080"/>
      <rgbColor rgb="FFC0C0C0"/>
      <rgbColor rgb="FF808080"/>
      <rgbColor rgb="FF9999FF"/>
      <rgbColor rgb="FF993366"/>
      <rgbColor rgb="FFFFF9E6"/>
      <rgbColor rgb="FFE5ECF8"/>
      <rgbColor rgb="FF660066"/>
      <rgbColor rgb="FFFF8080"/>
      <rgbColor rgb="FF2F5AA8"/>
      <rgbColor rgb="FFE2DE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DF5"/>
      <rgbColor rgb="FFCCFFCC"/>
      <rgbColor rgb="FFFAF1D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.75" hidden="false" customHeight="true" outlineLevel="0" collapsed="false">
      <c r="B5" s="3" t="s">
        <v>2</v>
      </c>
    </row>
    <row r="6" customFormat="false" ht="33.75" hidden="false" customHeight="true" outlineLevel="0" collapsed="false">
      <c r="B6" s="4" t="s">
        <v>3</v>
      </c>
    </row>
    <row r="7" customFormat="false" ht="33.75" hidden="false" customHeight="true" outlineLevel="0" collapsed="false">
      <c r="B7" s="4" t="s">
        <v>4</v>
      </c>
    </row>
    <row r="8" customFormat="false" ht="9.75" hidden="false" customHeight="true" outlineLevel="0" collapsed="false">
      <c r="B8" s="4"/>
    </row>
    <row r="9" customFormat="false" ht="33.75" hidden="false" customHeight="true" outlineLevel="0" collapsed="false">
      <c r="B9" s="3" t="s">
        <v>5</v>
      </c>
    </row>
    <row r="10" customFormat="false" ht="33.75" hidden="false" customHeight="true" outlineLevel="0" collapsed="false">
      <c r="B10" s="4" t="s">
        <v>6</v>
      </c>
    </row>
    <row r="11" customFormat="false" ht="33.75" hidden="false" customHeight="true" outlineLevel="0" collapsed="false">
      <c r="B11" s="4" t="s">
        <v>7</v>
      </c>
    </row>
    <row r="12" customFormat="false" ht="33.75" hidden="false" customHeight="true" outlineLevel="0" collapsed="false">
      <c r="B12" s="4" t="s">
        <v>8</v>
      </c>
    </row>
    <row r="13" customFormat="false" ht="33.75" hidden="false" customHeight="true" outlineLevel="0" collapsed="false">
      <c r="B13" s="4" t="s">
        <v>9</v>
      </c>
    </row>
    <row r="14" customFormat="false" ht="33.75" hidden="false" customHeight="true" outlineLevel="0" collapsed="false">
      <c r="B14" s="4" t="s">
        <v>10</v>
      </c>
    </row>
    <row r="15" customFormat="false" ht="9.75" hidden="false" customHeight="true" outlineLevel="0" collapsed="false">
      <c r="B15" s="4"/>
    </row>
    <row r="16" customFormat="false" ht="33.75" hidden="false" customHeight="true" outlineLevel="0" collapsed="false">
      <c r="B16" s="3" t="s">
        <v>11</v>
      </c>
    </row>
    <row r="17" customFormat="false" ht="33.75" hidden="false" customHeight="true" outlineLevel="0" collapsed="false">
      <c r="B17" s="4" t="s">
        <v>12</v>
      </c>
    </row>
    <row r="18" customFormat="false" ht="33.75" hidden="false" customHeight="true" outlineLevel="0" collapsed="false">
      <c r="B18" s="4" t="s">
        <v>13</v>
      </c>
    </row>
    <row r="19" customFormat="false" ht="9.75" hidden="false" customHeight="true" outlineLevel="0" collapsed="false">
      <c r="B19" s="4"/>
    </row>
    <row r="20" customFormat="false" ht="33.75" hidden="false" customHeight="true" outlineLevel="0" collapsed="false">
      <c r="B20" s="3" t="s">
        <v>14</v>
      </c>
    </row>
    <row r="21" customFormat="false" ht="33.75" hidden="false" customHeight="true" outlineLevel="0" collapsed="false">
      <c r="B21" s="4" t="s">
        <v>15</v>
      </c>
    </row>
    <row r="23" customFormat="false" ht="15" hidden="false" customHeight="false" outlineLevel="0" collapsed="false">
      <c r="B23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26"/>
  </cols>
  <sheetData>
    <row r="1" customFormat="false" ht="22.05" hidden="false" customHeight="false" outlineLevel="0" collapsed="false">
      <c r="A1" s="6" t="s">
        <v>17</v>
      </c>
    </row>
    <row r="2" customFormat="false" ht="15" hidden="false" customHeight="false" outlineLevel="0" collapsed="false">
      <c r="A2" s="7" t="s">
        <v>18</v>
      </c>
      <c r="H2" s="8" t="s">
        <v>19</v>
      </c>
    </row>
    <row r="3" customFormat="false" ht="15" hidden="false" customHeight="false" outlineLevel="0" collapsed="false">
      <c r="H3" s="9" t="s">
        <v>20</v>
      </c>
    </row>
    <row r="4" customFormat="false" ht="28.35" hidden="false" customHeight="false" outlineLevel="0" collapsed="false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9" t="s">
        <v>28</v>
      </c>
    </row>
    <row r="5" customFormat="false" ht="15" hidden="false" customHeight="false" outlineLevel="0" collapsed="false">
      <c r="A5" s="11" t="n">
        <v>46267</v>
      </c>
      <c r="B5" s="12" t="s">
        <v>29</v>
      </c>
      <c r="C5" s="12" t="s">
        <v>20</v>
      </c>
      <c r="D5" s="13" t="s">
        <v>30</v>
      </c>
      <c r="E5" s="14" t="n">
        <v>412.5</v>
      </c>
      <c r="F5" s="12" t="s">
        <v>31</v>
      </c>
      <c r="G5" s="13"/>
      <c r="H5" s="9" t="s">
        <v>32</v>
      </c>
    </row>
    <row r="6" customFormat="false" ht="15" hidden="false" customHeight="false" outlineLevel="0" collapsed="false">
      <c r="A6" s="11" t="n">
        <v>46269</v>
      </c>
      <c r="B6" s="12" t="s">
        <v>29</v>
      </c>
      <c r="C6" s="12" t="s">
        <v>28</v>
      </c>
      <c r="D6" s="13" t="s">
        <v>33</v>
      </c>
      <c r="E6" s="14" t="n">
        <v>86.2</v>
      </c>
      <c r="F6" s="12" t="s">
        <v>31</v>
      </c>
      <c r="G6" s="13"/>
      <c r="H6" s="9" t="s">
        <v>34</v>
      </c>
    </row>
    <row r="7" customFormat="false" ht="15" hidden="false" customHeight="false" outlineLevel="0" collapsed="false">
      <c r="A7" s="11" t="n">
        <v>46273</v>
      </c>
      <c r="B7" s="12" t="s">
        <v>35</v>
      </c>
      <c r="C7" s="12" t="s">
        <v>34</v>
      </c>
      <c r="D7" s="13" t="s">
        <v>36</v>
      </c>
      <c r="E7" s="14" t="n">
        <v>149</v>
      </c>
      <c r="F7" s="12" t="s">
        <v>37</v>
      </c>
      <c r="G7" s="13" t="s">
        <v>38</v>
      </c>
      <c r="H7" s="9" t="s">
        <v>39</v>
      </c>
    </row>
    <row r="8" customFormat="false" ht="15" hidden="false" customHeight="false" outlineLevel="0" collapsed="false">
      <c r="A8" s="15"/>
      <c r="B8" s="16"/>
      <c r="C8" s="16"/>
      <c r="D8" s="16"/>
      <c r="E8" s="17"/>
      <c r="F8" s="16"/>
      <c r="G8" s="16"/>
      <c r="H8" s="9" t="s">
        <v>40</v>
      </c>
    </row>
    <row r="9" customFormat="false" ht="15" hidden="false" customHeight="false" outlineLevel="0" collapsed="false">
      <c r="A9" s="15"/>
      <c r="B9" s="16"/>
      <c r="C9" s="16"/>
      <c r="D9" s="16"/>
      <c r="E9" s="17"/>
      <c r="F9" s="16"/>
      <c r="G9" s="16"/>
      <c r="H9" s="9" t="s">
        <v>41</v>
      </c>
    </row>
    <row r="10" customFormat="false" ht="15" hidden="false" customHeight="false" outlineLevel="0" collapsed="false">
      <c r="A10" s="15"/>
      <c r="B10" s="16"/>
      <c r="C10" s="16"/>
      <c r="D10" s="16"/>
      <c r="E10" s="17"/>
      <c r="F10" s="16"/>
      <c r="G10" s="16"/>
    </row>
    <row r="11" customFormat="false" ht="15" hidden="false" customHeight="false" outlineLevel="0" collapsed="false">
      <c r="A11" s="15"/>
      <c r="B11" s="16"/>
      <c r="C11" s="16"/>
      <c r="D11" s="16"/>
      <c r="E11" s="17"/>
      <c r="F11" s="16"/>
      <c r="G11" s="16"/>
    </row>
    <row r="12" customFormat="false" ht="15" hidden="false" customHeight="false" outlineLevel="0" collapsed="false">
      <c r="A12" s="15"/>
      <c r="B12" s="16"/>
      <c r="C12" s="16"/>
      <c r="D12" s="16"/>
      <c r="E12" s="17"/>
      <c r="F12" s="16"/>
      <c r="G12" s="16"/>
    </row>
    <row r="13" customFormat="false" ht="15" hidden="false" customHeight="false" outlineLevel="0" collapsed="false">
      <c r="A13" s="15"/>
      <c r="B13" s="16"/>
      <c r="C13" s="16"/>
      <c r="D13" s="16"/>
      <c r="E13" s="17"/>
      <c r="F13" s="16"/>
      <c r="G13" s="16"/>
    </row>
    <row r="14" customFormat="false" ht="15" hidden="false" customHeight="false" outlineLevel="0" collapsed="false">
      <c r="A14" s="15"/>
      <c r="B14" s="16"/>
      <c r="C14" s="16"/>
      <c r="D14" s="16"/>
      <c r="E14" s="17"/>
      <c r="F14" s="16"/>
      <c r="G14" s="16"/>
    </row>
    <row r="15" customFormat="false" ht="15" hidden="false" customHeight="false" outlineLevel="0" collapsed="false">
      <c r="A15" s="15"/>
      <c r="B15" s="16"/>
      <c r="C15" s="16"/>
      <c r="D15" s="16"/>
      <c r="E15" s="17"/>
      <c r="F15" s="16"/>
      <c r="G15" s="16"/>
    </row>
    <row r="16" customFormat="false" ht="15" hidden="false" customHeight="false" outlineLevel="0" collapsed="false">
      <c r="A16" s="15"/>
      <c r="B16" s="16"/>
      <c r="C16" s="16"/>
      <c r="D16" s="16"/>
      <c r="E16" s="17"/>
      <c r="F16" s="16"/>
      <c r="G16" s="16"/>
    </row>
    <row r="17" customFormat="false" ht="15" hidden="false" customHeight="false" outlineLevel="0" collapsed="false">
      <c r="A17" s="15"/>
      <c r="B17" s="16"/>
      <c r="C17" s="16"/>
      <c r="D17" s="16"/>
      <c r="E17" s="17"/>
      <c r="F17" s="16"/>
      <c r="G17" s="16"/>
    </row>
    <row r="18" customFormat="false" ht="15" hidden="false" customHeight="false" outlineLevel="0" collapsed="false">
      <c r="A18" s="15"/>
      <c r="B18" s="16"/>
      <c r="C18" s="16"/>
      <c r="D18" s="16"/>
      <c r="E18" s="17"/>
      <c r="F18" s="16"/>
      <c r="G18" s="16"/>
    </row>
    <row r="19" customFormat="false" ht="15" hidden="false" customHeight="false" outlineLevel="0" collapsed="false">
      <c r="A19" s="15"/>
      <c r="B19" s="16"/>
      <c r="C19" s="16"/>
      <c r="D19" s="16"/>
      <c r="E19" s="17"/>
      <c r="F19" s="16"/>
      <c r="G19" s="16"/>
    </row>
    <row r="20" customFormat="false" ht="15" hidden="false" customHeight="false" outlineLevel="0" collapsed="false">
      <c r="A20" s="15"/>
      <c r="B20" s="16"/>
      <c r="C20" s="16"/>
      <c r="D20" s="16"/>
      <c r="E20" s="17"/>
      <c r="F20" s="16"/>
      <c r="G20" s="16"/>
    </row>
    <row r="21" customFormat="false" ht="15" hidden="false" customHeight="false" outlineLevel="0" collapsed="false">
      <c r="A21" s="15"/>
      <c r="B21" s="16"/>
      <c r="C21" s="16"/>
      <c r="D21" s="16"/>
      <c r="E21" s="17"/>
      <c r="F21" s="16"/>
      <c r="G21" s="16"/>
    </row>
    <row r="22" customFormat="false" ht="15" hidden="false" customHeight="false" outlineLevel="0" collapsed="false">
      <c r="A22" s="15"/>
      <c r="B22" s="16"/>
      <c r="C22" s="16"/>
      <c r="D22" s="16"/>
      <c r="E22" s="17"/>
      <c r="F22" s="16"/>
      <c r="G22" s="16"/>
    </row>
    <row r="23" customFormat="false" ht="15" hidden="false" customHeight="false" outlineLevel="0" collapsed="false">
      <c r="A23" s="15"/>
      <c r="B23" s="16"/>
      <c r="C23" s="16"/>
      <c r="D23" s="16"/>
      <c r="E23" s="17"/>
      <c r="F23" s="16"/>
      <c r="G23" s="16"/>
    </row>
    <row r="24" customFormat="false" ht="15" hidden="false" customHeight="false" outlineLevel="0" collapsed="false">
      <c r="A24" s="15"/>
      <c r="B24" s="16"/>
      <c r="C24" s="16"/>
      <c r="D24" s="16"/>
      <c r="E24" s="17"/>
      <c r="F24" s="16"/>
      <c r="G24" s="16"/>
    </row>
    <row r="25" customFormat="false" ht="15" hidden="false" customHeight="false" outlineLevel="0" collapsed="false">
      <c r="A25" s="15"/>
      <c r="B25" s="16"/>
      <c r="C25" s="16"/>
      <c r="D25" s="16"/>
      <c r="E25" s="17"/>
      <c r="F25" s="16"/>
      <c r="G25" s="16"/>
    </row>
    <row r="26" customFormat="false" ht="15" hidden="false" customHeight="false" outlineLevel="0" collapsed="false">
      <c r="A26" s="15"/>
      <c r="B26" s="16"/>
      <c r="C26" s="16"/>
      <c r="D26" s="16"/>
      <c r="E26" s="17"/>
      <c r="F26" s="16"/>
      <c r="G26" s="16"/>
    </row>
    <row r="27" customFormat="false" ht="15" hidden="false" customHeight="false" outlineLevel="0" collapsed="false">
      <c r="A27" s="15"/>
      <c r="B27" s="16"/>
      <c r="C27" s="16"/>
      <c r="D27" s="16"/>
      <c r="E27" s="17"/>
      <c r="F27" s="16"/>
      <c r="G27" s="16"/>
    </row>
    <row r="28" customFormat="false" ht="15" hidden="false" customHeight="false" outlineLevel="0" collapsed="false">
      <c r="A28" s="15"/>
      <c r="B28" s="16"/>
      <c r="C28" s="16"/>
      <c r="D28" s="16"/>
      <c r="E28" s="17"/>
      <c r="F28" s="16"/>
      <c r="G28" s="16"/>
    </row>
    <row r="29" customFormat="false" ht="15" hidden="false" customHeight="false" outlineLevel="0" collapsed="false">
      <c r="A29" s="15"/>
      <c r="B29" s="16"/>
      <c r="C29" s="16"/>
      <c r="D29" s="16"/>
      <c r="E29" s="17"/>
      <c r="F29" s="16"/>
      <c r="G29" s="16"/>
    </row>
    <row r="30" customFormat="false" ht="15" hidden="false" customHeight="false" outlineLevel="0" collapsed="false">
      <c r="A30" s="15"/>
      <c r="B30" s="16"/>
      <c r="C30" s="16"/>
      <c r="D30" s="16"/>
      <c r="E30" s="17"/>
      <c r="F30" s="16"/>
      <c r="G30" s="16"/>
    </row>
    <row r="31" customFormat="false" ht="15" hidden="false" customHeight="false" outlineLevel="0" collapsed="false">
      <c r="A31" s="15"/>
      <c r="B31" s="16"/>
      <c r="C31" s="16"/>
      <c r="D31" s="16"/>
      <c r="E31" s="17"/>
      <c r="F31" s="16"/>
      <c r="G31" s="16"/>
    </row>
    <row r="32" customFormat="false" ht="15" hidden="false" customHeight="false" outlineLevel="0" collapsed="false">
      <c r="A32" s="15"/>
      <c r="B32" s="16"/>
      <c r="C32" s="16"/>
      <c r="D32" s="16"/>
      <c r="E32" s="17"/>
      <c r="F32" s="16"/>
      <c r="G32" s="16"/>
    </row>
    <row r="33" customFormat="false" ht="15" hidden="false" customHeight="false" outlineLevel="0" collapsed="false">
      <c r="A33" s="15"/>
      <c r="B33" s="16"/>
      <c r="C33" s="16"/>
      <c r="D33" s="16"/>
      <c r="E33" s="17"/>
      <c r="F33" s="16"/>
      <c r="G33" s="16"/>
    </row>
    <row r="35" customFormat="false" ht="15" hidden="false" customHeight="false" outlineLevel="0" collapsed="false">
      <c r="D35" s="18" t="s">
        <v>42</v>
      </c>
      <c r="E35" s="19" t="n">
        <f aca="false">SUM(E5:E33)</f>
        <v>647.7</v>
      </c>
    </row>
    <row r="36" customFormat="false" ht="15" hidden="false" customHeight="false" outlineLevel="0" collapsed="false">
      <c r="D36" s="20" t="s">
        <v>43</v>
      </c>
      <c r="E36" s="20" t="n">
        <f aca="false">COUNTIFS(F5:F33,"No")</f>
        <v>1</v>
      </c>
    </row>
    <row r="38" customFormat="false" ht="15" hidden="false" customHeight="false" outlineLevel="0" collapsed="false">
      <c r="D38" s="21" t="s">
        <v>44</v>
      </c>
    </row>
    <row r="39" customFormat="false" ht="15" hidden="false" customHeight="false" outlineLevel="0" collapsed="false">
      <c r="D39" s="9" t="s">
        <v>20</v>
      </c>
      <c r="E39" s="22" t="n">
        <f aca="false">SUMIFS($E$5:$E$33,$C$5:$C$33,$D39)</f>
        <v>412.5</v>
      </c>
    </row>
    <row r="40" customFormat="false" ht="15" hidden="false" customHeight="false" outlineLevel="0" collapsed="false">
      <c r="D40" s="9" t="s">
        <v>28</v>
      </c>
      <c r="E40" s="22" t="n">
        <f aca="false">SUMIFS($E$5:$E$33,$C$5:$C$33,$D40)</f>
        <v>86.2</v>
      </c>
    </row>
    <row r="41" customFormat="false" ht="15" hidden="false" customHeight="false" outlineLevel="0" collapsed="false">
      <c r="D41" s="9" t="s">
        <v>32</v>
      </c>
      <c r="E41" s="22" t="n">
        <f aca="false">SUMIFS($E$5:$E$33,$C$5:$C$33,$D41)</f>
        <v>0</v>
      </c>
    </row>
    <row r="42" customFormat="false" ht="15" hidden="false" customHeight="false" outlineLevel="0" collapsed="false">
      <c r="D42" s="9" t="s">
        <v>34</v>
      </c>
      <c r="E42" s="22" t="n">
        <f aca="false">SUMIFS($E$5:$E$33,$C$5:$C$33,$D42)</f>
        <v>149</v>
      </c>
    </row>
    <row r="43" customFormat="false" ht="15" hidden="false" customHeight="false" outlineLevel="0" collapsed="false">
      <c r="D43" s="9" t="s">
        <v>39</v>
      </c>
      <c r="E43" s="22" t="n">
        <f aca="false">SUMIFS($E$5:$E$33,$C$5:$C$33,$D43)</f>
        <v>0</v>
      </c>
    </row>
    <row r="44" customFormat="false" ht="15" hidden="false" customHeight="false" outlineLevel="0" collapsed="false">
      <c r="D44" s="9" t="s">
        <v>40</v>
      </c>
      <c r="E44" s="22" t="n">
        <f aca="false">SUMIFS($E$5:$E$33,$C$5:$C$33,$D44)</f>
        <v>0</v>
      </c>
    </row>
    <row r="45" customFormat="false" ht="15" hidden="false" customHeight="false" outlineLevel="0" collapsed="false">
      <c r="D45" s="9" t="s">
        <v>41</v>
      </c>
      <c r="E45" s="22" t="n">
        <f aca="false">SUMIFS($E$5:$E$33,$C$5:$C$33,$D45)</f>
        <v>0</v>
      </c>
    </row>
  </sheetData>
  <dataValidations count="2">
    <dataValidation allowBlank="true" errorStyle="stop" operator="between" showDropDown="false" showErrorMessage="false" showInputMessage="false" sqref="C5:C33" type="list">
      <formula1>$H$3:$H$9</formula1>
      <formula2>0</formula2>
    </dataValidation>
    <dataValidation allowBlank="true" errorStyle="stop" operator="between" showDropDown="false" showErrorMessage="false" showInputMessage="false" sqref="F5:F3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20"/>
    <col collapsed="false" customWidth="true" hidden="false" outlineLevel="0" max="9" min="9" style="0" width="14"/>
  </cols>
  <sheetData>
    <row r="1" customFormat="false" ht="22.05" hidden="false" customHeight="false" outlineLevel="0" collapsed="false">
      <c r="A1" s="6" t="s">
        <v>45</v>
      </c>
    </row>
    <row r="2" customFormat="false" ht="15" hidden="false" customHeight="false" outlineLevel="0" collapsed="false">
      <c r="A2" s="7" t="s">
        <v>46</v>
      </c>
    </row>
    <row r="4" customFormat="false" ht="28.35" hidden="false" customHeight="false" outlineLevel="0" collapsed="false">
      <c r="A4" s="23" t="s">
        <v>47</v>
      </c>
      <c r="B4" s="24" t="s">
        <v>20</v>
      </c>
      <c r="C4" s="24" t="s">
        <v>28</v>
      </c>
      <c r="D4" s="24" t="s">
        <v>32</v>
      </c>
      <c r="E4" s="24" t="s">
        <v>34</v>
      </c>
      <c r="F4" s="24" t="s">
        <v>39</v>
      </c>
      <c r="G4" s="24" t="s">
        <v>40</v>
      </c>
      <c r="H4" s="24" t="s">
        <v>41</v>
      </c>
      <c r="I4" s="25" t="s">
        <v>48</v>
      </c>
    </row>
    <row r="5" customFormat="false" ht="15" hidden="false" customHeight="false" outlineLevel="0" collapsed="false">
      <c r="A5" s="26" t="s">
        <v>49</v>
      </c>
      <c r="B5" s="27" t="n">
        <f aca="false">SUMIFS('Expense Report'!$E$5:$E$33,'Expense Report'!$C$5:$C$33,B$4,'Expense Report'!$A$5:$A$33,"&gt;="&amp;DATE(2026,1,1),'Expense Report'!$A$5:$A$33,"&lt;="&amp;EOMONTH(DATE(2026,1,1),0))</f>
        <v>0</v>
      </c>
      <c r="C5" s="27" t="n">
        <f aca="false">SUMIFS('Expense Report'!$E$5:$E$33,'Expense Report'!$C$5:$C$33,C$4,'Expense Report'!$A$5:$A$33,"&gt;="&amp;DATE(2026,1,1),'Expense Report'!$A$5:$A$33,"&lt;="&amp;EOMONTH(DATE(2026,1,1),0))</f>
        <v>0</v>
      </c>
      <c r="D5" s="27" t="n">
        <f aca="false">SUMIFS('Expense Report'!$E$5:$E$33,'Expense Report'!$C$5:$C$33,D$4,'Expense Report'!$A$5:$A$33,"&gt;="&amp;DATE(2026,1,1),'Expense Report'!$A$5:$A$33,"&lt;="&amp;EOMONTH(DATE(2026,1,1),0))</f>
        <v>0</v>
      </c>
      <c r="E5" s="27" t="n">
        <f aca="false">SUMIFS('Expense Report'!$E$5:$E$33,'Expense Report'!$C$5:$C$33,E$4,'Expense Report'!$A$5:$A$33,"&gt;="&amp;DATE(2026,1,1),'Expense Report'!$A$5:$A$33,"&lt;="&amp;EOMONTH(DATE(2026,1,1),0))</f>
        <v>0</v>
      </c>
      <c r="F5" s="27" t="n">
        <f aca="false">SUMIFS('Expense Report'!$E$5:$E$33,'Expense Report'!$C$5:$C$33,F$4,'Expense Report'!$A$5:$A$33,"&gt;="&amp;DATE(2026,1,1),'Expense Report'!$A$5:$A$33,"&lt;="&amp;EOMONTH(DATE(2026,1,1),0))</f>
        <v>0</v>
      </c>
      <c r="G5" s="27" t="n">
        <f aca="false">SUMIFS('Expense Report'!$E$5:$E$33,'Expense Report'!$C$5:$C$33,G$4,'Expense Report'!$A$5:$A$33,"&gt;="&amp;DATE(2026,1,1),'Expense Report'!$A$5:$A$33,"&lt;="&amp;EOMONTH(DATE(2026,1,1),0))</f>
        <v>0</v>
      </c>
      <c r="H5" s="27" t="n">
        <f aca="false">SUMIFS('Expense Report'!$E$5:$E$33,'Expense Report'!$C$5:$C$33,H$4,'Expense Report'!$A$5:$A$33,"&gt;="&amp;DATE(2026,1,1),'Expense Report'!$A$5:$A$33,"&lt;="&amp;EOMONTH(DATE(2026,1,1),0))</f>
        <v>0</v>
      </c>
      <c r="I5" s="28" t="n">
        <f aca="false">SUM(B5:H5)</f>
        <v>0</v>
      </c>
    </row>
    <row r="6" customFormat="false" ht="15" hidden="false" customHeight="false" outlineLevel="0" collapsed="false">
      <c r="A6" s="26" t="s">
        <v>50</v>
      </c>
      <c r="B6" s="27" t="n">
        <f aca="false">SUMIFS('Expense Report'!$E$5:$E$33,'Expense Report'!$C$5:$C$33,B$4,'Expense Report'!$A$5:$A$33,"&gt;="&amp;DATE(2026,2,1),'Expense Report'!$A$5:$A$33,"&lt;="&amp;EOMONTH(DATE(2026,2,1),0))</f>
        <v>0</v>
      </c>
      <c r="C6" s="27" t="n">
        <f aca="false">SUMIFS('Expense Report'!$E$5:$E$33,'Expense Report'!$C$5:$C$33,C$4,'Expense Report'!$A$5:$A$33,"&gt;="&amp;DATE(2026,2,1),'Expense Report'!$A$5:$A$33,"&lt;="&amp;EOMONTH(DATE(2026,2,1),0))</f>
        <v>0</v>
      </c>
      <c r="D6" s="27" t="n">
        <f aca="false">SUMIFS('Expense Report'!$E$5:$E$33,'Expense Report'!$C$5:$C$33,D$4,'Expense Report'!$A$5:$A$33,"&gt;="&amp;DATE(2026,2,1),'Expense Report'!$A$5:$A$33,"&lt;="&amp;EOMONTH(DATE(2026,2,1),0))</f>
        <v>0</v>
      </c>
      <c r="E6" s="27" t="n">
        <f aca="false">SUMIFS('Expense Report'!$E$5:$E$33,'Expense Report'!$C$5:$C$33,E$4,'Expense Report'!$A$5:$A$33,"&gt;="&amp;DATE(2026,2,1),'Expense Report'!$A$5:$A$33,"&lt;="&amp;EOMONTH(DATE(2026,2,1),0))</f>
        <v>0</v>
      </c>
      <c r="F6" s="27" t="n">
        <f aca="false">SUMIFS('Expense Report'!$E$5:$E$33,'Expense Report'!$C$5:$C$33,F$4,'Expense Report'!$A$5:$A$33,"&gt;="&amp;DATE(2026,2,1),'Expense Report'!$A$5:$A$33,"&lt;="&amp;EOMONTH(DATE(2026,2,1),0))</f>
        <v>0</v>
      </c>
      <c r="G6" s="27" t="n">
        <f aca="false">SUMIFS('Expense Report'!$E$5:$E$33,'Expense Report'!$C$5:$C$33,G$4,'Expense Report'!$A$5:$A$33,"&gt;="&amp;DATE(2026,2,1),'Expense Report'!$A$5:$A$33,"&lt;="&amp;EOMONTH(DATE(2026,2,1),0))</f>
        <v>0</v>
      </c>
      <c r="H6" s="27" t="n">
        <f aca="false">SUMIFS('Expense Report'!$E$5:$E$33,'Expense Report'!$C$5:$C$33,H$4,'Expense Report'!$A$5:$A$33,"&gt;="&amp;DATE(2026,2,1),'Expense Report'!$A$5:$A$33,"&lt;="&amp;EOMONTH(DATE(2026,2,1),0))</f>
        <v>0</v>
      </c>
      <c r="I6" s="28" t="n">
        <f aca="false">SUM(B6:H6)</f>
        <v>0</v>
      </c>
    </row>
    <row r="7" customFormat="false" ht="15" hidden="false" customHeight="false" outlineLevel="0" collapsed="false">
      <c r="A7" s="26" t="s">
        <v>51</v>
      </c>
      <c r="B7" s="27" t="n">
        <f aca="false">SUMIFS('Expense Report'!$E$5:$E$33,'Expense Report'!$C$5:$C$33,B$4,'Expense Report'!$A$5:$A$33,"&gt;="&amp;DATE(2026,3,1),'Expense Report'!$A$5:$A$33,"&lt;="&amp;EOMONTH(DATE(2026,3,1),0))</f>
        <v>0</v>
      </c>
      <c r="C7" s="27" t="n">
        <f aca="false">SUMIFS('Expense Report'!$E$5:$E$33,'Expense Report'!$C$5:$C$33,C$4,'Expense Report'!$A$5:$A$33,"&gt;="&amp;DATE(2026,3,1),'Expense Report'!$A$5:$A$33,"&lt;="&amp;EOMONTH(DATE(2026,3,1),0))</f>
        <v>0</v>
      </c>
      <c r="D7" s="27" t="n">
        <f aca="false">SUMIFS('Expense Report'!$E$5:$E$33,'Expense Report'!$C$5:$C$33,D$4,'Expense Report'!$A$5:$A$33,"&gt;="&amp;DATE(2026,3,1),'Expense Report'!$A$5:$A$33,"&lt;="&amp;EOMONTH(DATE(2026,3,1),0))</f>
        <v>0</v>
      </c>
      <c r="E7" s="27" t="n">
        <f aca="false">SUMIFS('Expense Report'!$E$5:$E$33,'Expense Report'!$C$5:$C$33,E$4,'Expense Report'!$A$5:$A$33,"&gt;="&amp;DATE(2026,3,1),'Expense Report'!$A$5:$A$33,"&lt;="&amp;EOMONTH(DATE(2026,3,1),0))</f>
        <v>0</v>
      </c>
      <c r="F7" s="27" t="n">
        <f aca="false">SUMIFS('Expense Report'!$E$5:$E$33,'Expense Report'!$C$5:$C$33,F$4,'Expense Report'!$A$5:$A$33,"&gt;="&amp;DATE(2026,3,1),'Expense Report'!$A$5:$A$33,"&lt;="&amp;EOMONTH(DATE(2026,3,1),0))</f>
        <v>0</v>
      </c>
      <c r="G7" s="27" t="n">
        <f aca="false">SUMIFS('Expense Report'!$E$5:$E$33,'Expense Report'!$C$5:$C$33,G$4,'Expense Report'!$A$5:$A$33,"&gt;="&amp;DATE(2026,3,1),'Expense Report'!$A$5:$A$33,"&lt;="&amp;EOMONTH(DATE(2026,3,1),0))</f>
        <v>0</v>
      </c>
      <c r="H7" s="27" t="n">
        <f aca="false">SUMIFS('Expense Report'!$E$5:$E$33,'Expense Report'!$C$5:$C$33,H$4,'Expense Report'!$A$5:$A$33,"&gt;="&amp;DATE(2026,3,1),'Expense Report'!$A$5:$A$33,"&lt;="&amp;EOMONTH(DATE(2026,3,1),0))</f>
        <v>0</v>
      </c>
      <c r="I7" s="28" t="n">
        <f aca="false">SUM(B7:H7)</f>
        <v>0</v>
      </c>
    </row>
    <row r="8" customFormat="false" ht="15" hidden="false" customHeight="false" outlineLevel="0" collapsed="false">
      <c r="A8" s="26" t="s">
        <v>52</v>
      </c>
      <c r="B8" s="27" t="n">
        <f aca="false">SUMIFS('Expense Report'!$E$5:$E$33,'Expense Report'!$C$5:$C$33,B$4,'Expense Report'!$A$5:$A$33,"&gt;="&amp;DATE(2026,4,1),'Expense Report'!$A$5:$A$33,"&lt;="&amp;EOMONTH(DATE(2026,4,1),0))</f>
        <v>0</v>
      </c>
      <c r="C8" s="27" t="n">
        <f aca="false">SUMIFS('Expense Report'!$E$5:$E$33,'Expense Report'!$C$5:$C$33,C$4,'Expense Report'!$A$5:$A$33,"&gt;="&amp;DATE(2026,4,1),'Expense Report'!$A$5:$A$33,"&lt;="&amp;EOMONTH(DATE(2026,4,1),0))</f>
        <v>0</v>
      </c>
      <c r="D8" s="27" t="n">
        <f aca="false">SUMIFS('Expense Report'!$E$5:$E$33,'Expense Report'!$C$5:$C$33,D$4,'Expense Report'!$A$5:$A$33,"&gt;="&amp;DATE(2026,4,1),'Expense Report'!$A$5:$A$33,"&lt;="&amp;EOMONTH(DATE(2026,4,1),0))</f>
        <v>0</v>
      </c>
      <c r="E8" s="27" t="n">
        <f aca="false">SUMIFS('Expense Report'!$E$5:$E$33,'Expense Report'!$C$5:$C$33,E$4,'Expense Report'!$A$5:$A$33,"&gt;="&amp;DATE(2026,4,1),'Expense Report'!$A$5:$A$33,"&lt;="&amp;EOMONTH(DATE(2026,4,1),0))</f>
        <v>0</v>
      </c>
      <c r="F8" s="27" t="n">
        <f aca="false">SUMIFS('Expense Report'!$E$5:$E$33,'Expense Report'!$C$5:$C$33,F$4,'Expense Report'!$A$5:$A$33,"&gt;="&amp;DATE(2026,4,1),'Expense Report'!$A$5:$A$33,"&lt;="&amp;EOMONTH(DATE(2026,4,1),0))</f>
        <v>0</v>
      </c>
      <c r="G8" s="27" t="n">
        <f aca="false">SUMIFS('Expense Report'!$E$5:$E$33,'Expense Report'!$C$5:$C$33,G$4,'Expense Report'!$A$5:$A$33,"&gt;="&amp;DATE(2026,4,1),'Expense Report'!$A$5:$A$33,"&lt;="&amp;EOMONTH(DATE(2026,4,1),0))</f>
        <v>0</v>
      </c>
      <c r="H8" s="27" t="n">
        <f aca="false">SUMIFS('Expense Report'!$E$5:$E$33,'Expense Report'!$C$5:$C$33,H$4,'Expense Report'!$A$5:$A$33,"&gt;="&amp;DATE(2026,4,1),'Expense Report'!$A$5:$A$33,"&lt;="&amp;EOMONTH(DATE(2026,4,1),0))</f>
        <v>0</v>
      </c>
      <c r="I8" s="28" t="n">
        <f aca="false">SUM(B8:H8)</f>
        <v>0</v>
      </c>
    </row>
    <row r="9" customFormat="false" ht="15" hidden="false" customHeight="false" outlineLevel="0" collapsed="false">
      <c r="A9" s="26" t="s">
        <v>53</v>
      </c>
      <c r="B9" s="27" t="n">
        <f aca="false">SUMIFS('Expense Report'!$E$5:$E$33,'Expense Report'!$C$5:$C$33,B$4,'Expense Report'!$A$5:$A$33,"&gt;="&amp;DATE(2026,5,1),'Expense Report'!$A$5:$A$33,"&lt;="&amp;EOMONTH(DATE(2026,5,1),0))</f>
        <v>0</v>
      </c>
      <c r="C9" s="27" t="n">
        <f aca="false">SUMIFS('Expense Report'!$E$5:$E$33,'Expense Report'!$C$5:$C$33,C$4,'Expense Report'!$A$5:$A$33,"&gt;="&amp;DATE(2026,5,1),'Expense Report'!$A$5:$A$33,"&lt;="&amp;EOMONTH(DATE(2026,5,1),0))</f>
        <v>0</v>
      </c>
      <c r="D9" s="27" t="n">
        <f aca="false">SUMIFS('Expense Report'!$E$5:$E$33,'Expense Report'!$C$5:$C$33,D$4,'Expense Report'!$A$5:$A$33,"&gt;="&amp;DATE(2026,5,1),'Expense Report'!$A$5:$A$33,"&lt;="&amp;EOMONTH(DATE(2026,5,1),0))</f>
        <v>0</v>
      </c>
      <c r="E9" s="27" t="n">
        <f aca="false">SUMIFS('Expense Report'!$E$5:$E$33,'Expense Report'!$C$5:$C$33,E$4,'Expense Report'!$A$5:$A$33,"&gt;="&amp;DATE(2026,5,1),'Expense Report'!$A$5:$A$33,"&lt;="&amp;EOMONTH(DATE(2026,5,1),0))</f>
        <v>0</v>
      </c>
      <c r="F9" s="27" t="n">
        <f aca="false">SUMIFS('Expense Report'!$E$5:$E$33,'Expense Report'!$C$5:$C$33,F$4,'Expense Report'!$A$5:$A$33,"&gt;="&amp;DATE(2026,5,1),'Expense Report'!$A$5:$A$33,"&lt;="&amp;EOMONTH(DATE(2026,5,1),0))</f>
        <v>0</v>
      </c>
      <c r="G9" s="27" t="n">
        <f aca="false">SUMIFS('Expense Report'!$E$5:$E$33,'Expense Report'!$C$5:$C$33,G$4,'Expense Report'!$A$5:$A$33,"&gt;="&amp;DATE(2026,5,1),'Expense Report'!$A$5:$A$33,"&lt;="&amp;EOMONTH(DATE(2026,5,1),0))</f>
        <v>0</v>
      </c>
      <c r="H9" s="27" t="n">
        <f aca="false">SUMIFS('Expense Report'!$E$5:$E$33,'Expense Report'!$C$5:$C$33,H$4,'Expense Report'!$A$5:$A$33,"&gt;="&amp;DATE(2026,5,1),'Expense Report'!$A$5:$A$33,"&lt;="&amp;EOMONTH(DATE(2026,5,1),0))</f>
        <v>0</v>
      </c>
      <c r="I9" s="28" t="n">
        <f aca="false">SUM(B9:H9)</f>
        <v>0</v>
      </c>
    </row>
    <row r="10" customFormat="false" ht="15" hidden="false" customHeight="false" outlineLevel="0" collapsed="false">
      <c r="A10" s="26" t="s">
        <v>54</v>
      </c>
      <c r="B10" s="27" t="n">
        <f aca="false">SUMIFS('Expense Report'!$E$5:$E$33,'Expense Report'!$C$5:$C$33,B$4,'Expense Report'!$A$5:$A$33,"&gt;="&amp;DATE(2026,6,1),'Expense Report'!$A$5:$A$33,"&lt;="&amp;EOMONTH(DATE(2026,6,1),0))</f>
        <v>0</v>
      </c>
      <c r="C10" s="27" t="n">
        <f aca="false">SUMIFS('Expense Report'!$E$5:$E$33,'Expense Report'!$C$5:$C$33,C$4,'Expense Report'!$A$5:$A$33,"&gt;="&amp;DATE(2026,6,1),'Expense Report'!$A$5:$A$33,"&lt;="&amp;EOMONTH(DATE(2026,6,1),0))</f>
        <v>0</v>
      </c>
      <c r="D10" s="27" t="n">
        <f aca="false">SUMIFS('Expense Report'!$E$5:$E$33,'Expense Report'!$C$5:$C$33,D$4,'Expense Report'!$A$5:$A$33,"&gt;="&amp;DATE(2026,6,1),'Expense Report'!$A$5:$A$33,"&lt;="&amp;EOMONTH(DATE(2026,6,1),0))</f>
        <v>0</v>
      </c>
      <c r="E10" s="27" t="n">
        <f aca="false">SUMIFS('Expense Report'!$E$5:$E$33,'Expense Report'!$C$5:$C$33,E$4,'Expense Report'!$A$5:$A$33,"&gt;="&amp;DATE(2026,6,1),'Expense Report'!$A$5:$A$33,"&lt;="&amp;EOMONTH(DATE(2026,6,1),0))</f>
        <v>0</v>
      </c>
      <c r="F10" s="27" t="n">
        <f aca="false">SUMIFS('Expense Report'!$E$5:$E$33,'Expense Report'!$C$5:$C$33,F$4,'Expense Report'!$A$5:$A$33,"&gt;="&amp;DATE(2026,6,1),'Expense Report'!$A$5:$A$33,"&lt;="&amp;EOMONTH(DATE(2026,6,1),0))</f>
        <v>0</v>
      </c>
      <c r="G10" s="27" t="n">
        <f aca="false">SUMIFS('Expense Report'!$E$5:$E$33,'Expense Report'!$C$5:$C$33,G$4,'Expense Report'!$A$5:$A$33,"&gt;="&amp;DATE(2026,6,1),'Expense Report'!$A$5:$A$33,"&lt;="&amp;EOMONTH(DATE(2026,6,1),0))</f>
        <v>0</v>
      </c>
      <c r="H10" s="27" t="n">
        <f aca="false">SUMIFS('Expense Report'!$E$5:$E$33,'Expense Report'!$C$5:$C$33,H$4,'Expense Report'!$A$5:$A$33,"&gt;="&amp;DATE(2026,6,1),'Expense Report'!$A$5:$A$33,"&lt;="&amp;EOMONTH(DATE(2026,6,1),0))</f>
        <v>0</v>
      </c>
      <c r="I10" s="28" t="n">
        <f aca="false">SUM(B10:H10)</f>
        <v>0</v>
      </c>
    </row>
    <row r="11" customFormat="false" ht="15" hidden="false" customHeight="false" outlineLevel="0" collapsed="false">
      <c r="A11" s="26" t="s">
        <v>55</v>
      </c>
      <c r="B11" s="27" t="n">
        <f aca="false">SUMIFS('Expense Report'!$E$5:$E$33,'Expense Report'!$C$5:$C$33,B$4,'Expense Report'!$A$5:$A$33,"&gt;="&amp;DATE(2026,7,1),'Expense Report'!$A$5:$A$33,"&lt;="&amp;EOMONTH(DATE(2026,7,1),0))</f>
        <v>0</v>
      </c>
      <c r="C11" s="27" t="n">
        <f aca="false">SUMIFS('Expense Report'!$E$5:$E$33,'Expense Report'!$C$5:$C$33,C$4,'Expense Report'!$A$5:$A$33,"&gt;="&amp;DATE(2026,7,1),'Expense Report'!$A$5:$A$33,"&lt;="&amp;EOMONTH(DATE(2026,7,1),0))</f>
        <v>0</v>
      </c>
      <c r="D11" s="27" t="n">
        <f aca="false">SUMIFS('Expense Report'!$E$5:$E$33,'Expense Report'!$C$5:$C$33,D$4,'Expense Report'!$A$5:$A$33,"&gt;="&amp;DATE(2026,7,1),'Expense Report'!$A$5:$A$33,"&lt;="&amp;EOMONTH(DATE(2026,7,1),0))</f>
        <v>0</v>
      </c>
      <c r="E11" s="27" t="n">
        <f aca="false">SUMIFS('Expense Report'!$E$5:$E$33,'Expense Report'!$C$5:$C$33,E$4,'Expense Report'!$A$5:$A$33,"&gt;="&amp;DATE(2026,7,1),'Expense Report'!$A$5:$A$33,"&lt;="&amp;EOMONTH(DATE(2026,7,1),0))</f>
        <v>0</v>
      </c>
      <c r="F11" s="27" t="n">
        <f aca="false">SUMIFS('Expense Report'!$E$5:$E$33,'Expense Report'!$C$5:$C$33,F$4,'Expense Report'!$A$5:$A$33,"&gt;="&amp;DATE(2026,7,1),'Expense Report'!$A$5:$A$33,"&lt;="&amp;EOMONTH(DATE(2026,7,1),0))</f>
        <v>0</v>
      </c>
      <c r="G11" s="27" t="n">
        <f aca="false">SUMIFS('Expense Report'!$E$5:$E$33,'Expense Report'!$C$5:$C$33,G$4,'Expense Report'!$A$5:$A$33,"&gt;="&amp;DATE(2026,7,1),'Expense Report'!$A$5:$A$33,"&lt;="&amp;EOMONTH(DATE(2026,7,1),0))</f>
        <v>0</v>
      </c>
      <c r="H11" s="27" t="n">
        <f aca="false">SUMIFS('Expense Report'!$E$5:$E$33,'Expense Report'!$C$5:$C$33,H$4,'Expense Report'!$A$5:$A$33,"&gt;="&amp;DATE(2026,7,1),'Expense Report'!$A$5:$A$33,"&lt;="&amp;EOMONTH(DATE(2026,7,1),0))</f>
        <v>0</v>
      </c>
      <c r="I11" s="28" t="n">
        <f aca="false">SUM(B11:H11)</f>
        <v>0</v>
      </c>
    </row>
    <row r="12" customFormat="false" ht="15" hidden="false" customHeight="false" outlineLevel="0" collapsed="false">
      <c r="A12" s="26" t="s">
        <v>56</v>
      </c>
      <c r="B12" s="27" t="n">
        <f aca="false">SUMIFS('Expense Report'!$E$5:$E$33,'Expense Report'!$C$5:$C$33,B$4,'Expense Report'!$A$5:$A$33,"&gt;="&amp;DATE(2026,8,1),'Expense Report'!$A$5:$A$33,"&lt;="&amp;EOMONTH(DATE(2026,8,1),0))</f>
        <v>0</v>
      </c>
      <c r="C12" s="27" t="n">
        <f aca="false">SUMIFS('Expense Report'!$E$5:$E$33,'Expense Report'!$C$5:$C$33,C$4,'Expense Report'!$A$5:$A$33,"&gt;="&amp;DATE(2026,8,1),'Expense Report'!$A$5:$A$33,"&lt;="&amp;EOMONTH(DATE(2026,8,1),0))</f>
        <v>0</v>
      </c>
      <c r="D12" s="27" t="n">
        <f aca="false">SUMIFS('Expense Report'!$E$5:$E$33,'Expense Report'!$C$5:$C$33,D$4,'Expense Report'!$A$5:$A$33,"&gt;="&amp;DATE(2026,8,1),'Expense Report'!$A$5:$A$33,"&lt;="&amp;EOMONTH(DATE(2026,8,1),0))</f>
        <v>0</v>
      </c>
      <c r="E12" s="27" t="n">
        <f aca="false">SUMIFS('Expense Report'!$E$5:$E$33,'Expense Report'!$C$5:$C$33,E$4,'Expense Report'!$A$5:$A$33,"&gt;="&amp;DATE(2026,8,1),'Expense Report'!$A$5:$A$33,"&lt;="&amp;EOMONTH(DATE(2026,8,1),0))</f>
        <v>0</v>
      </c>
      <c r="F12" s="27" t="n">
        <f aca="false">SUMIFS('Expense Report'!$E$5:$E$33,'Expense Report'!$C$5:$C$33,F$4,'Expense Report'!$A$5:$A$33,"&gt;="&amp;DATE(2026,8,1),'Expense Report'!$A$5:$A$33,"&lt;="&amp;EOMONTH(DATE(2026,8,1),0))</f>
        <v>0</v>
      </c>
      <c r="G12" s="27" t="n">
        <f aca="false">SUMIFS('Expense Report'!$E$5:$E$33,'Expense Report'!$C$5:$C$33,G$4,'Expense Report'!$A$5:$A$33,"&gt;="&amp;DATE(2026,8,1),'Expense Report'!$A$5:$A$33,"&lt;="&amp;EOMONTH(DATE(2026,8,1),0))</f>
        <v>0</v>
      </c>
      <c r="H12" s="27" t="n">
        <f aca="false">SUMIFS('Expense Report'!$E$5:$E$33,'Expense Report'!$C$5:$C$33,H$4,'Expense Report'!$A$5:$A$33,"&gt;="&amp;DATE(2026,8,1),'Expense Report'!$A$5:$A$33,"&lt;="&amp;EOMONTH(DATE(2026,8,1),0))</f>
        <v>0</v>
      </c>
      <c r="I12" s="28" t="n">
        <f aca="false">SUM(B12:H12)</f>
        <v>0</v>
      </c>
    </row>
    <row r="13" customFormat="false" ht="15" hidden="false" customHeight="false" outlineLevel="0" collapsed="false">
      <c r="A13" s="26" t="s">
        <v>57</v>
      </c>
      <c r="B13" s="27" t="n">
        <f aca="false">SUMIFS('Expense Report'!$E$5:$E$33,'Expense Report'!$C$5:$C$33,B$4,'Expense Report'!$A$5:$A$33,"&gt;="&amp;DATE(2026,9,1),'Expense Report'!$A$5:$A$33,"&lt;="&amp;EOMONTH(DATE(2026,9,1),0))</f>
        <v>412.5</v>
      </c>
      <c r="C13" s="27" t="n">
        <f aca="false">SUMIFS('Expense Report'!$E$5:$E$33,'Expense Report'!$C$5:$C$33,C$4,'Expense Report'!$A$5:$A$33,"&gt;="&amp;DATE(2026,9,1),'Expense Report'!$A$5:$A$33,"&lt;="&amp;EOMONTH(DATE(2026,9,1),0))</f>
        <v>86.2</v>
      </c>
      <c r="D13" s="27" t="n">
        <f aca="false">SUMIFS('Expense Report'!$E$5:$E$33,'Expense Report'!$C$5:$C$33,D$4,'Expense Report'!$A$5:$A$33,"&gt;="&amp;DATE(2026,9,1),'Expense Report'!$A$5:$A$33,"&lt;="&amp;EOMONTH(DATE(2026,9,1),0))</f>
        <v>0</v>
      </c>
      <c r="E13" s="27" t="n">
        <f aca="false">SUMIFS('Expense Report'!$E$5:$E$33,'Expense Report'!$C$5:$C$33,E$4,'Expense Report'!$A$5:$A$33,"&gt;="&amp;DATE(2026,9,1),'Expense Report'!$A$5:$A$33,"&lt;="&amp;EOMONTH(DATE(2026,9,1),0))</f>
        <v>149</v>
      </c>
      <c r="F13" s="27" t="n">
        <f aca="false">SUMIFS('Expense Report'!$E$5:$E$33,'Expense Report'!$C$5:$C$33,F$4,'Expense Report'!$A$5:$A$33,"&gt;="&amp;DATE(2026,9,1),'Expense Report'!$A$5:$A$33,"&lt;="&amp;EOMONTH(DATE(2026,9,1),0))</f>
        <v>0</v>
      </c>
      <c r="G13" s="27" t="n">
        <f aca="false">SUMIFS('Expense Report'!$E$5:$E$33,'Expense Report'!$C$5:$C$33,G$4,'Expense Report'!$A$5:$A$33,"&gt;="&amp;DATE(2026,9,1),'Expense Report'!$A$5:$A$33,"&lt;="&amp;EOMONTH(DATE(2026,9,1),0))</f>
        <v>0</v>
      </c>
      <c r="H13" s="27" t="n">
        <f aca="false">SUMIFS('Expense Report'!$E$5:$E$33,'Expense Report'!$C$5:$C$33,H$4,'Expense Report'!$A$5:$A$33,"&gt;="&amp;DATE(2026,9,1),'Expense Report'!$A$5:$A$33,"&lt;="&amp;EOMONTH(DATE(2026,9,1),0))</f>
        <v>0</v>
      </c>
      <c r="I13" s="28" t="n">
        <f aca="false">SUM(B13:H13)</f>
        <v>647.7</v>
      </c>
    </row>
    <row r="14" customFormat="false" ht="15" hidden="false" customHeight="false" outlineLevel="0" collapsed="false">
      <c r="A14" s="26" t="s">
        <v>58</v>
      </c>
      <c r="B14" s="27" t="n">
        <f aca="false">SUMIFS('Expense Report'!$E$5:$E$33,'Expense Report'!$C$5:$C$33,B$4,'Expense Report'!$A$5:$A$33,"&gt;="&amp;DATE(2026,10,1),'Expense Report'!$A$5:$A$33,"&lt;="&amp;EOMONTH(DATE(2026,10,1),0))</f>
        <v>0</v>
      </c>
      <c r="C14" s="27" t="n">
        <f aca="false">SUMIFS('Expense Report'!$E$5:$E$33,'Expense Report'!$C$5:$C$33,C$4,'Expense Report'!$A$5:$A$33,"&gt;="&amp;DATE(2026,10,1),'Expense Report'!$A$5:$A$33,"&lt;="&amp;EOMONTH(DATE(2026,10,1),0))</f>
        <v>0</v>
      </c>
      <c r="D14" s="27" t="n">
        <f aca="false">SUMIFS('Expense Report'!$E$5:$E$33,'Expense Report'!$C$5:$C$33,D$4,'Expense Report'!$A$5:$A$33,"&gt;="&amp;DATE(2026,10,1),'Expense Report'!$A$5:$A$33,"&lt;="&amp;EOMONTH(DATE(2026,10,1),0))</f>
        <v>0</v>
      </c>
      <c r="E14" s="27" t="n">
        <f aca="false">SUMIFS('Expense Report'!$E$5:$E$33,'Expense Report'!$C$5:$C$33,E$4,'Expense Report'!$A$5:$A$33,"&gt;="&amp;DATE(2026,10,1),'Expense Report'!$A$5:$A$33,"&lt;="&amp;EOMONTH(DATE(2026,10,1),0))</f>
        <v>0</v>
      </c>
      <c r="F14" s="27" t="n">
        <f aca="false">SUMIFS('Expense Report'!$E$5:$E$33,'Expense Report'!$C$5:$C$33,F$4,'Expense Report'!$A$5:$A$33,"&gt;="&amp;DATE(2026,10,1),'Expense Report'!$A$5:$A$33,"&lt;="&amp;EOMONTH(DATE(2026,10,1),0))</f>
        <v>0</v>
      </c>
      <c r="G14" s="27" t="n">
        <f aca="false">SUMIFS('Expense Report'!$E$5:$E$33,'Expense Report'!$C$5:$C$33,G$4,'Expense Report'!$A$5:$A$33,"&gt;="&amp;DATE(2026,10,1),'Expense Report'!$A$5:$A$33,"&lt;="&amp;EOMONTH(DATE(2026,10,1),0))</f>
        <v>0</v>
      </c>
      <c r="H14" s="27" t="n">
        <f aca="false">SUMIFS('Expense Report'!$E$5:$E$33,'Expense Report'!$C$5:$C$33,H$4,'Expense Report'!$A$5:$A$33,"&gt;="&amp;DATE(2026,10,1),'Expense Report'!$A$5:$A$33,"&lt;="&amp;EOMONTH(DATE(2026,10,1),0))</f>
        <v>0</v>
      </c>
      <c r="I14" s="28" t="n">
        <f aca="false">SUM(B14:H14)</f>
        <v>0</v>
      </c>
    </row>
    <row r="15" customFormat="false" ht="15" hidden="false" customHeight="false" outlineLevel="0" collapsed="false">
      <c r="A15" s="26" t="s">
        <v>59</v>
      </c>
      <c r="B15" s="27" t="n">
        <f aca="false">SUMIFS('Expense Report'!$E$5:$E$33,'Expense Report'!$C$5:$C$33,B$4,'Expense Report'!$A$5:$A$33,"&gt;="&amp;DATE(2026,11,1),'Expense Report'!$A$5:$A$33,"&lt;="&amp;EOMONTH(DATE(2026,11,1),0))</f>
        <v>0</v>
      </c>
      <c r="C15" s="27" t="n">
        <f aca="false">SUMIFS('Expense Report'!$E$5:$E$33,'Expense Report'!$C$5:$C$33,C$4,'Expense Report'!$A$5:$A$33,"&gt;="&amp;DATE(2026,11,1),'Expense Report'!$A$5:$A$33,"&lt;="&amp;EOMONTH(DATE(2026,11,1),0))</f>
        <v>0</v>
      </c>
      <c r="D15" s="27" t="n">
        <f aca="false">SUMIFS('Expense Report'!$E$5:$E$33,'Expense Report'!$C$5:$C$33,D$4,'Expense Report'!$A$5:$A$33,"&gt;="&amp;DATE(2026,11,1),'Expense Report'!$A$5:$A$33,"&lt;="&amp;EOMONTH(DATE(2026,11,1),0))</f>
        <v>0</v>
      </c>
      <c r="E15" s="27" t="n">
        <f aca="false">SUMIFS('Expense Report'!$E$5:$E$33,'Expense Report'!$C$5:$C$33,E$4,'Expense Report'!$A$5:$A$33,"&gt;="&amp;DATE(2026,11,1),'Expense Report'!$A$5:$A$33,"&lt;="&amp;EOMONTH(DATE(2026,11,1),0))</f>
        <v>0</v>
      </c>
      <c r="F15" s="27" t="n">
        <f aca="false">SUMIFS('Expense Report'!$E$5:$E$33,'Expense Report'!$C$5:$C$33,F$4,'Expense Report'!$A$5:$A$33,"&gt;="&amp;DATE(2026,11,1),'Expense Report'!$A$5:$A$33,"&lt;="&amp;EOMONTH(DATE(2026,11,1),0))</f>
        <v>0</v>
      </c>
      <c r="G15" s="27" t="n">
        <f aca="false">SUMIFS('Expense Report'!$E$5:$E$33,'Expense Report'!$C$5:$C$33,G$4,'Expense Report'!$A$5:$A$33,"&gt;="&amp;DATE(2026,11,1),'Expense Report'!$A$5:$A$33,"&lt;="&amp;EOMONTH(DATE(2026,11,1),0))</f>
        <v>0</v>
      </c>
      <c r="H15" s="27" t="n">
        <f aca="false">SUMIFS('Expense Report'!$E$5:$E$33,'Expense Report'!$C$5:$C$33,H$4,'Expense Report'!$A$5:$A$33,"&gt;="&amp;DATE(2026,11,1),'Expense Report'!$A$5:$A$33,"&lt;="&amp;EOMONTH(DATE(2026,11,1),0))</f>
        <v>0</v>
      </c>
      <c r="I15" s="28" t="n">
        <f aca="false">SUM(B15:H15)</f>
        <v>0</v>
      </c>
    </row>
    <row r="16" customFormat="false" ht="15" hidden="false" customHeight="false" outlineLevel="0" collapsed="false">
      <c r="A16" s="26" t="s">
        <v>60</v>
      </c>
      <c r="B16" s="27" t="n">
        <f aca="false">SUMIFS('Expense Report'!$E$5:$E$33,'Expense Report'!$C$5:$C$33,B$4,'Expense Report'!$A$5:$A$33,"&gt;="&amp;DATE(2026,12,1),'Expense Report'!$A$5:$A$33,"&lt;="&amp;EOMONTH(DATE(2026,12,1),0))</f>
        <v>0</v>
      </c>
      <c r="C16" s="27" t="n">
        <f aca="false">SUMIFS('Expense Report'!$E$5:$E$33,'Expense Report'!$C$5:$C$33,C$4,'Expense Report'!$A$5:$A$33,"&gt;="&amp;DATE(2026,12,1),'Expense Report'!$A$5:$A$33,"&lt;="&amp;EOMONTH(DATE(2026,12,1),0))</f>
        <v>0</v>
      </c>
      <c r="D16" s="27" t="n">
        <f aca="false">SUMIFS('Expense Report'!$E$5:$E$33,'Expense Report'!$C$5:$C$33,D$4,'Expense Report'!$A$5:$A$33,"&gt;="&amp;DATE(2026,12,1),'Expense Report'!$A$5:$A$33,"&lt;="&amp;EOMONTH(DATE(2026,12,1),0))</f>
        <v>0</v>
      </c>
      <c r="E16" s="27" t="n">
        <f aca="false">SUMIFS('Expense Report'!$E$5:$E$33,'Expense Report'!$C$5:$C$33,E$4,'Expense Report'!$A$5:$A$33,"&gt;="&amp;DATE(2026,12,1),'Expense Report'!$A$5:$A$33,"&lt;="&amp;EOMONTH(DATE(2026,12,1),0))</f>
        <v>0</v>
      </c>
      <c r="F16" s="27" t="n">
        <f aca="false">SUMIFS('Expense Report'!$E$5:$E$33,'Expense Report'!$C$5:$C$33,F$4,'Expense Report'!$A$5:$A$33,"&gt;="&amp;DATE(2026,12,1),'Expense Report'!$A$5:$A$33,"&lt;="&amp;EOMONTH(DATE(2026,12,1),0))</f>
        <v>0</v>
      </c>
      <c r="G16" s="27" t="n">
        <f aca="false">SUMIFS('Expense Report'!$E$5:$E$33,'Expense Report'!$C$5:$C$33,G$4,'Expense Report'!$A$5:$A$33,"&gt;="&amp;DATE(2026,12,1),'Expense Report'!$A$5:$A$33,"&lt;="&amp;EOMONTH(DATE(2026,12,1),0))</f>
        <v>0</v>
      </c>
      <c r="H16" s="27" t="n">
        <f aca="false">SUMIFS('Expense Report'!$E$5:$E$33,'Expense Report'!$C$5:$C$33,H$4,'Expense Report'!$A$5:$A$33,"&gt;="&amp;DATE(2026,12,1),'Expense Report'!$A$5:$A$33,"&lt;="&amp;EOMONTH(DATE(2026,12,1),0))</f>
        <v>0</v>
      </c>
      <c r="I16" s="28" t="n">
        <f aca="false">SUM(B16:H16)</f>
        <v>0</v>
      </c>
    </row>
    <row r="17" customFormat="false" ht="15" hidden="false" customHeight="false" outlineLevel="0" collapsed="false">
      <c r="A17" s="29" t="s">
        <v>61</v>
      </c>
      <c r="B17" s="30" t="n">
        <f aca="false">SUM(B5:B16)</f>
        <v>412.5</v>
      </c>
      <c r="C17" s="30" t="n">
        <f aca="false">SUM(C5:C16)</f>
        <v>86.2</v>
      </c>
      <c r="D17" s="30" t="n">
        <f aca="false">SUM(D5:D16)</f>
        <v>0</v>
      </c>
      <c r="E17" s="30" t="n">
        <f aca="false">SUM(E5:E16)</f>
        <v>149</v>
      </c>
      <c r="F17" s="30" t="n">
        <f aca="false">SUM(F5:F16)</f>
        <v>0</v>
      </c>
      <c r="G17" s="30" t="n">
        <f aca="false">SUM(G5:G16)</f>
        <v>0</v>
      </c>
      <c r="H17" s="30" t="n">
        <f aca="false">SUM(H5:H16)</f>
        <v>0</v>
      </c>
      <c r="I17" s="30" t="n">
        <f aca="false">SUM(I5:I16)</f>
        <v>647.7</v>
      </c>
    </row>
    <row r="20" customFormat="false" ht="15" hidden="false" customHeight="true" outlineLevel="0" collapsed="false">
      <c r="A20" s="31" t="s">
        <v>62</v>
      </c>
      <c r="B20" s="31"/>
      <c r="C20" s="31"/>
      <c r="D20" s="31"/>
      <c r="E20" s="31"/>
      <c r="F20" s="31"/>
      <c r="G20" s="31"/>
      <c r="H20" s="31"/>
      <c r="I20" s="31"/>
    </row>
  </sheetData>
  <mergeCells count="1">
    <mergeCell ref="A20:I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2026-09-16T00:49:41Z</dcterms:created>
  <dc:creator>openpyxl</dc:creator>
  <dc:description/>
  <dc:language>en-US</dc:language>
  <cp:lastModifiedBy/>
  <dcterms:modified xsi:type="dcterms:W3CDTF">2026-09-16T00:49:41Z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